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SO 11-10-01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5" i="7" l="1"/>
  <c r="O145" i="7" s="1"/>
  <c r="I141" i="7"/>
  <c r="O141" i="7" s="1"/>
  <c r="I137" i="7"/>
  <c r="O137" i="7" s="1"/>
  <c r="I133" i="7"/>
  <c r="O133" i="7" s="1"/>
  <c r="I129" i="7"/>
  <c r="I124" i="7"/>
  <c r="O124" i="7" s="1"/>
  <c r="I120" i="7"/>
  <c r="O120" i="7" s="1"/>
  <c r="I116" i="7"/>
  <c r="O116" i="7" s="1"/>
  <c r="I112" i="7"/>
  <c r="O112" i="7" s="1"/>
  <c r="I108" i="7"/>
  <c r="O108" i="7" s="1"/>
  <c r="I104" i="7"/>
  <c r="O104" i="7" s="1"/>
  <c r="I100" i="7"/>
  <c r="O100" i="7" s="1"/>
  <c r="I96" i="7"/>
  <c r="O96" i="7" s="1"/>
  <c r="I92" i="7"/>
  <c r="O92" i="7" s="1"/>
  <c r="I88" i="7"/>
  <c r="O88" i="7" s="1"/>
  <c r="I84" i="7"/>
  <c r="O84" i="7" s="1"/>
  <c r="I80" i="7"/>
  <c r="O80" i="7" s="1"/>
  <c r="I76" i="7"/>
  <c r="O76" i="7" s="1"/>
  <c r="I72" i="7"/>
  <c r="O72" i="7" s="1"/>
  <c r="I68" i="7"/>
  <c r="O68" i="7" s="1"/>
  <c r="I64" i="7"/>
  <c r="O64" i="7" s="1"/>
  <c r="I60" i="7"/>
  <c r="O60" i="7" s="1"/>
  <c r="I56" i="7"/>
  <c r="O56" i="7" s="1"/>
  <c r="I52" i="7"/>
  <c r="O52" i="7" s="1"/>
  <c r="I48" i="7"/>
  <c r="O48" i="7" s="1"/>
  <c r="I44" i="7"/>
  <c r="O44" i="7" s="1"/>
  <c r="I40" i="7"/>
  <c r="O40" i="7" s="1"/>
  <c r="I36" i="7"/>
  <c r="O36" i="7" s="1"/>
  <c r="I32" i="7"/>
  <c r="O32" i="7" s="1"/>
  <c r="I26" i="7"/>
  <c r="O26" i="7" s="1"/>
  <c r="I21" i="7"/>
  <c r="O21" i="7" s="1"/>
  <c r="I17" i="7"/>
  <c r="O17" i="7" s="1"/>
  <c r="I13" i="7"/>
  <c r="O13" i="7" s="1"/>
  <c r="I9" i="7"/>
  <c r="I31" i="7" l="1"/>
  <c r="O9" i="7"/>
  <c r="I8" i="7"/>
  <c r="O129" i="7"/>
  <c r="I128" i="7"/>
  <c r="I3" i="7" l="1"/>
</calcChain>
</file>

<file path=xl/sharedStrings.xml><?xml version="1.0" encoding="utf-8"?>
<sst xmlns="http://schemas.openxmlformats.org/spreadsheetml/2006/main" count="409" uniqueCount="131">
  <si>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</si>
  <si>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</si>
  <si>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</si>
  <si>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</si>
  <si>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</si>
  <si>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</si>
  <si>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</si>
  <si>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</si>
  <si>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</si>
  <si>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</si>
  <si>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</si>
  <si>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</si>
  <si>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</si>
  <si>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</si>
  <si>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</si>
  <si>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</si>
  <si>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</si>
  <si>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</si>
  <si>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</si>
  <si>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</si>
  <si>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</si>
  <si>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</si>
  <si>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KPL</t>
  </si>
  <si>
    <t>PP</t>
  </si>
  <si>
    <t>TS</t>
  </si>
  <si>
    <t>KUS</t>
  </si>
  <si>
    <t>M3</t>
  </si>
  <si>
    <t>VV</t>
  </si>
  <si>
    <t>M</t>
  </si>
  <si>
    <t>M2</t>
  </si>
  <si>
    <t xml:space="preserve"> 1.000000 = 1,000 [A]</t>
  </si>
  <si>
    <t xml:space="preserve"> 25.000000 = 25,000 [A]</t>
  </si>
  <si>
    <t xml:space="preserve"> 2.000000 = 2,000 [A]</t>
  </si>
  <si>
    <t>T</t>
  </si>
  <si>
    <t xml:space="preserve"> 8.000000 = 8,000 [A]</t>
  </si>
  <si>
    <t xml:space="preserve"> 4.000000 = 4,000 [A]</t>
  </si>
  <si>
    <t>SO 11-10-01</t>
  </si>
  <si>
    <t>Železniční svršek v km 17,872</t>
  </si>
  <si>
    <t>51</t>
  </si>
  <si>
    <t>Kolejová lože</t>
  </si>
  <si>
    <t>015150_R</t>
  </si>
  <si>
    <t>POPLATKY ZA LIKVIDACŮ ODPADŮ NEKONTAMINOVANÝCH - 17 05 08  ŠTĚRK Z KOLEJIŠTĚ (ODPAD PO RECYKLACI) - včetně dopravy</t>
  </si>
  <si>
    <t xml:space="preserve"> "1: (2,151*25+1,3*0,5*18+2,5*7*0,1)*2.1"</t>
  </si>
  <si>
    <t>2520</t>
  </si>
  <si>
    <t>ZKOUŠENÍ MATERIÁLŮ NEZÁVISLOU ZKUŠEBNOU</t>
  </si>
  <si>
    <t>512550</t>
  </si>
  <si>
    <t>KOLEJOVÉ LOŽE - ZŘÍZENÍ Z KAMENIVA HRUBÉHO DRCENÉHO (ŠTĚRK)</t>
  </si>
  <si>
    <t xml:space="preserve"> "1: 2,200*25+1,3*0,63*11,8+1,3*0,5*5+1,3*0,5*7/2"</t>
  </si>
  <si>
    <t>513550</t>
  </si>
  <si>
    <t>KOLEJOVÉ LOŽE - DOPLNĚNÍ Z KAMENIVA HRUBÉHO DRCENÉHO (ŠTĚRK)</t>
  </si>
  <si>
    <t xml:space="preserve"> "1: 0,03*(3,4+0,505*1,25*2)*100"</t>
  </si>
  <si>
    <t xml:space="preserve"> "2: 0,255*21"</t>
  </si>
  <si>
    <t>965010</t>
  </si>
  <si>
    <t>ODSTRANĚNÍ KOLEJOVÉHO LOŽE A DRÁŽNÍCH STEZEK</t>
  </si>
  <si>
    <t xml:space="preserve"> "1: 2,151*25"</t>
  </si>
  <si>
    <t xml:space="preserve"> "2: 1,3*0,5*18+2,5*7*0,1"</t>
  </si>
  <si>
    <t>52</t>
  </si>
  <si>
    <t>Kolej</t>
  </si>
  <si>
    <t>015250_R</t>
  </si>
  <si>
    <t>POPLATKY ZA LIKVIDACŮ ODPADŮ NEKONTAMINOVANÝCH - 17 02 03  POLYETYLÉNOVÉ  PODLOŽKY (ŽEL. SVRŠEK) - včetně dopravy</t>
  </si>
  <si>
    <t xml:space="preserve"> "1: 25*1,64*2*0,09/1000"</t>
  </si>
  <si>
    <t>015260_R</t>
  </si>
  <si>
    <t>POPLATKY ZA LIKVIDACŮ ODPADŮ NEKONTAMINOVANÝCH - 07 02 99  PRYŽOVÉ PODLOŽKY (ŽEL. SVRŠEK) - včetně dopravy</t>
  </si>
  <si>
    <t xml:space="preserve"> "1: 25*1,64*2*0,163/1000"</t>
  </si>
  <si>
    <t>015520_R</t>
  </si>
  <si>
    <t>POPLATKY ZA LIKVIDACŮ ODPADŮ NEBEZPEČNÝCH - 17 02 04*  ŽELEZNIČNÍ PRAŽCE DŘEVĚNÉ - včetně dopravy</t>
  </si>
  <si>
    <t xml:space="preserve"> "1: 25*1,64*0,08"</t>
  </si>
  <si>
    <t>2710</t>
  </si>
  <si>
    <t>POMOC PRÁCE ZŘÍZ NEBO ZAJIŠŤ OBJÍŽĎKY A PŘÍSTUP CESTY</t>
  </si>
  <si>
    <t>29111</t>
  </si>
  <si>
    <t>OSTATNÍ POŽADAVKY - GEODETICKÉ ZAMĚŘENÍ - DÉLKOVÉ - kontrola SŽG</t>
  </si>
  <si>
    <t>HM</t>
  </si>
  <si>
    <t>2940</t>
  </si>
  <si>
    <t>OSTATNÍ POŽADAVKY - VYPRACOVÁNÍ DOKUMENTACE</t>
  </si>
  <si>
    <t>528331</t>
  </si>
  <si>
    <t>KOLEJ 49 E1, ROZD. "U", BEZSTYKOVÁ, PR. BET. PODKLADNICOVÝ, UP. TUHÉ - včetně pražcové kotvy dle R</t>
  </si>
  <si>
    <t>542121</t>
  </si>
  <si>
    <t>SMĚROVÉ A VÝŠKOVÉ VYROVNÁNÍ KOLEJE NA PRAŽCÍCH BETONOVÝCH DO 0,05 M</t>
  </si>
  <si>
    <t xml:space="preserve"> 125.000000 = 125,000 [A]</t>
  </si>
  <si>
    <t>545121</t>
  </si>
  <si>
    <t>SVAR KOLEJNIC (STEJNÉHO TVARU) 49 E1, T JEDNOTLIVĚ</t>
  </si>
  <si>
    <t>549210</t>
  </si>
  <si>
    <t>PRAŽCOVÁ KOTVA V NOVĚ ZŘIZOVANÉ KOLEJI</t>
  </si>
  <si>
    <t>549311</t>
  </si>
  <si>
    <t>ZRUŠENÍ A ZNOVUZŘÍZENÍ BEZSTYKOVÉ KOLEJE NA NEDEMONTOVANÝCH ÚSECÍCH V KOLEJI</t>
  </si>
  <si>
    <t xml:space="preserve"> "1: 50+25+50"</t>
  </si>
  <si>
    <t>549510</t>
  </si>
  <si>
    <t>ŘEZÁNÍ KOLEJNIC BEZ OHLEDU NA TVAR</t>
  </si>
  <si>
    <t>921930</t>
  </si>
  <si>
    <t>ANTIKOROZNÍ PROVEDENÍ UPEVŇOVADEL A JINÉHO DROBNÉHO KOLEJIVA</t>
  </si>
  <si>
    <t xml:space="preserve"> 15.000000 = 15,000 [A]</t>
  </si>
  <si>
    <t>923411</t>
  </si>
  <si>
    <t>NÁVĚST "VLAK SE BLÍŽÍ K ZASTÁVCE" - ZÁKLADNÍ TABULE</t>
  </si>
  <si>
    <t>923431</t>
  </si>
  <si>
    <t>NÁVĚST "KONEC NÁSTUPIŠTĚ"</t>
  </si>
  <si>
    <t>923471</t>
  </si>
  <si>
    <t>SKLONOVNÍK</t>
  </si>
  <si>
    <t>923821</t>
  </si>
  <si>
    <t>SLOUPEK DN 60 PRO NÁVĚST</t>
  </si>
  <si>
    <t xml:space="preserve"> 7.000000 = 7,000 [A]</t>
  </si>
  <si>
    <t>923941</t>
  </si>
  <si>
    <t>ZAJIŠŤOVACÍ ZNAČKA KONZOLOVÁ (K) VČETNĚ OCELOVÉHO SLOUPKU</t>
  </si>
  <si>
    <t>965123</t>
  </si>
  <si>
    <t>DEMONTÁŽ KOLEJE NA DŘEVĚNÝCH PRAŽCÍCH DO KOLEJOVÝCH POLÍ S ODVOZEM NA MONTÁŽNÍ ZÁKLADNU S NÁSLEDNÝM - ROZEBRÁNÍM</t>
  </si>
  <si>
    <t>965126</t>
  </si>
  <si>
    <t>DEMONTÁŽ KOLEJE NA DŘEVĚNÝCH PRAŽCÍCH - ODVOZ ROZEBRANÝCH SOUČÁSTÍ (Z MÍSTA DEMONTÁŽE NEBO Z - MONTÁŽNÍ ZÁKLADNY) K LIKVIDACI - pouze kovové součásti</t>
  </si>
  <si>
    <t>tkm</t>
  </si>
  <si>
    <t xml:space="preserve"> "1: 25*2*0,04939*20+25*1,64*2*(8,52+4*0,47+6*0,09+2*0,63+2*0,544)/1000*20+7*2*0,04939*20"</t>
  </si>
  <si>
    <t>965811</t>
  </si>
  <si>
    <t>DEMONTÁŽ PRAŽCOVÉ KOTVY</t>
  </si>
  <si>
    <t xml:space="preserve"> 30.000000 = 30,000 [A]</t>
  </si>
  <si>
    <t>965812</t>
  </si>
  <si>
    <t>DEMONTÁŽ PRAŽCOVÉ KOTVY - ODVOZ (NA LIKVIDACI ODPADŮ NEBO JINÉ URČENÉ MÍSTO)</t>
  </si>
  <si>
    <t xml:space="preserve"> "1: 30*0,010*20"</t>
  </si>
  <si>
    <t>965841</t>
  </si>
  <si>
    <t>DEMONTÁŽ JAKÉKOLIV NÁVĚSTI</t>
  </si>
  <si>
    <t>965842</t>
  </si>
  <si>
    <t>DEMONTÁŽ JAKÉKOLIV NÁVĚSTI - ODVOZ (NA LIKVIDACI ODPADŮ NEBO JINÉ URČENÉ MÍSTO)</t>
  </si>
  <si>
    <t xml:space="preserve"> "1: 4*0,030*20"</t>
  </si>
  <si>
    <t>54</t>
  </si>
  <si>
    <t>Ostatní úpravy železničního svršku</t>
  </si>
  <si>
    <t>POMOC PRÁCE ZŘÍZ NEBO ZAJIŠŤ OBJÍŽĎKY A PŘÍSTUP CESTY - při následném podbití</t>
  </si>
  <si>
    <t>542312</t>
  </si>
  <si>
    <t>NÁSLEDNÁ ÚPRAVA SMĚROVÉHO A VÝŠKOVÉHO USPOŘÁDÁNÍ KOLEJE - PRAŽCE BETONOVÉ</t>
  </si>
  <si>
    <t>549111</t>
  </si>
  <si>
    <t>BROUŠENÍ KOLEJE A VÝHYBEK</t>
  </si>
  <si>
    <t>921940</t>
  </si>
  <si>
    <t>MONTÁŽ PŘEJEZDU NEBO PŘECHODU Z JAKÝCHKOLIV VYZÍSKANÝCH NEBO REGENEROVANÝCH DÍLCŮ - při následném podbití</t>
  </si>
  <si>
    <t xml:space="preserve"> "1: 13,2*3,59"</t>
  </si>
  <si>
    <t>965311</t>
  </si>
  <si>
    <t>ROZEBRÁNÍ PŘEJEZDU, PŘECHODU Z DÍLCŮ - při následném podbití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</si>
</sst>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abSelected="1" topLeftCell="B1" workbookViewId="0">
      <selection activeCell="H151" sqref="H15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36</v>
      </c>
      <c r="I3" s="7">
        <f>SUMIFS(I8:I148,A8:A148,"SD")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36</v>
      </c>
      <c r="D4" s="22"/>
      <c r="E4" s="5" t="s">
        <v>37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38</v>
      </c>
      <c r="D8" s="9"/>
      <c r="E8" s="9" t="s">
        <v>39</v>
      </c>
      <c r="F8" s="9"/>
      <c r="G8" s="9"/>
      <c r="H8" s="9"/>
      <c r="I8" s="11">
        <f>SUMIFS(I9:I30,A9:A30,"P")</f>
        <v>0</v>
      </c>
    </row>
    <row r="9" spans="1:16" ht="30" x14ac:dyDescent="0.25">
      <c r="A9" s="12" t="s">
        <v>20</v>
      </c>
      <c r="B9" s="12">
        <v>1</v>
      </c>
      <c r="C9" s="13" t="s">
        <v>40</v>
      </c>
      <c r="D9" s="12" t="s">
        <v>21</v>
      </c>
      <c r="E9" s="14" t="s">
        <v>41</v>
      </c>
      <c r="F9" s="15" t="s">
        <v>33</v>
      </c>
      <c r="G9" s="16">
        <v>141.172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23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x14ac:dyDescent="0.25">
      <c r="A11" s="12" t="s">
        <v>27</v>
      </c>
      <c r="B11" s="12"/>
      <c r="C11" s="12"/>
      <c r="D11" s="12"/>
      <c r="E11" s="19" t="s">
        <v>42</v>
      </c>
      <c r="F11" s="12"/>
      <c r="G11" s="12"/>
      <c r="H11" s="12"/>
      <c r="I11" s="12"/>
    </row>
    <row r="12" spans="1:16" x14ac:dyDescent="0.25">
      <c r="A12" s="12" t="s">
        <v>24</v>
      </c>
      <c r="B12" s="12"/>
      <c r="C12" s="12"/>
      <c r="D12" s="12"/>
      <c r="E12" s="14" t="s">
        <v>21</v>
      </c>
      <c r="F12" s="12"/>
      <c r="G12" s="12"/>
      <c r="H12" s="12"/>
      <c r="I12" s="12"/>
    </row>
    <row r="13" spans="1:16" x14ac:dyDescent="0.25">
      <c r="A13" s="12" t="s">
        <v>20</v>
      </c>
      <c r="B13" s="12">
        <v>2</v>
      </c>
      <c r="C13" s="13" t="s">
        <v>43</v>
      </c>
      <c r="D13" s="12" t="s">
        <v>21</v>
      </c>
      <c r="E13" s="14" t="s">
        <v>44</v>
      </c>
      <c r="F13" s="15" t="s">
        <v>22</v>
      </c>
      <c r="G13" s="16">
        <v>1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23</v>
      </c>
      <c r="B14" s="12"/>
      <c r="C14" s="12"/>
      <c r="D14" s="12"/>
      <c r="E14" s="14" t="s">
        <v>21</v>
      </c>
      <c r="F14" s="12"/>
      <c r="G14" s="12"/>
      <c r="H14" s="12"/>
      <c r="I14" s="12"/>
    </row>
    <row r="15" spans="1:16" x14ac:dyDescent="0.25">
      <c r="A15" s="12" t="s">
        <v>27</v>
      </c>
      <c r="B15" s="12"/>
      <c r="C15" s="12"/>
      <c r="D15" s="12"/>
      <c r="E15" s="19" t="s">
        <v>30</v>
      </c>
      <c r="F15" s="12"/>
      <c r="G15" s="12"/>
      <c r="H15" s="12"/>
      <c r="I15" s="12"/>
    </row>
    <row r="16" spans="1:16" x14ac:dyDescent="0.25">
      <c r="A16" s="12" t="s">
        <v>24</v>
      </c>
      <c r="B16" s="12"/>
      <c r="C16" s="12"/>
      <c r="D16" s="12"/>
      <c r="E16" s="14" t="s">
        <v>21</v>
      </c>
      <c r="F16" s="12"/>
      <c r="G16" s="12"/>
      <c r="H16" s="12"/>
      <c r="I16" s="12"/>
    </row>
    <row r="17" spans="1:16" x14ac:dyDescent="0.25">
      <c r="A17" s="12" t="s">
        <v>20</v>
      </c>
      <c r="B17" s="12">
        <v>3</v>
      </c>
      <c r="C17" s="13" t="s">
        <v>45</v>
      </c>
      <c r="D17" s="12" t="s">
        <v>21</v>
      </c>
      <c r="E17" s="14" t="s">
        <v>46</v>
      </c>
      <c r="F17" s="15" t="s">
        <v>26</v>
      </c>
      <c r="G17" s="16">
        <v>70.188999999999993</v>
      </c>
      <c r="H17" s="17">
        <v>0</v>
      </c>
      <c r="I17" s="17">
        <f>ROUND(G17*H17,P4)</f>
        <v>0</v>
      </c>
      <c r="O17" s="18">
        <f>I17*0.21</f>
        <v>0</v>
      </c>
      <c r="P17">
        <v>3</v>
      </c>
    </row>
    <row r="18" spans="1:16" x14ac:dyDescent="0.25">
      <c r="A18" s="12" t="s">
        <v>23</v>
      </c>
      <c r="B18" s="12"/>
      <c r="C18" s="12"/>
      <c r="D18" s="12"/>
      <c r="E18" s="14" t="s">
        <v>21</v>
      </c>
      <c r="F18" s="12"/>
      <c r="G18" s="12"/>
      <c r="H18" s="12"/>
      <c r="I18" s="12"/>
    </row>
    <row r="19" spans="1:16" x14ac:dyDescent="0.25">
      <c r="A19" s="12" t="s">
        <v>27</v>
      </c>
      <c r="B19" s="12"/>
      <c r="C19" s="12"/>
      <c r="D19" s="12"/>
      <c r="E19" s="19" t="s">
        <v>47</v>
      </c>
      <c r="F19" s="12"/>
      <c r="G19" s="12"/>
      <c r="H19" s="12"/>
      <c r="I19" s="12"/>
    </row>
    <row r="20" spans="1:16" x14ac:dyDescent="0.25">
      <c r="A20" s="12" t="s">
        <v>24</v>
      </c>
      <c r="B20" s="12"/>
      <c r="C20" s="12"/>
      <c r="D20" s="12"/>
      <c r="E20" s="14" t="s">
        <v>21</v>
      </c>
      <c r="F20" s="12"/>
      <c r="G20" s="12"/>
      <c r="H20" s="12"/>
      <c r="I20" s="12"/>
    </row>
    <row r="21" spans="1:16" ht="30" x14ac:dyDescent="0.25">
      <c r="A21" s="12" t="s">
        <v>20</v>
      </c>
      <c r="B21" s="12">
        <v>4</v>
      </c>
      <c r="C21" s="13" t="s">
        <v>48</v>
      </c>
      <c r="D21" s="12" t="s">
        <v>21</v>
      </c>
      <c r="E21" s="14" t="s">
        <v>49</v>
      </c>
      <c r="F21" s="15" t="s">
        <v>26</v>
      </c>
      <c r="G21" s="16">
        <v>19.341999999999999</v>
      </c>
      <c r="H21" s="17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x14ac:dyDescent="0.25">
      <c r="A22" s="12" t="s">
        <v>23</v>
      </c>
      <c r="B22" s="12"/>
      <c r="C22" s="12"/>
      <c r="D22" s="12"/>
      <c r="E22" s="14" t="s">
        <v>21</v>
      </c>
      <c r="F22" s="12"/>
      <c r="G22" s="12"/>
      <c r="H22" s="12"/>
      <c r="I22" s="12"/>
    </row>
    <row r="23" spans="1:16" x14ac:dyDescent="0.25">
      <c r="A23" s="12" t="s">
        <v>27</v>
      </c>
      <c r="B23" s="12"/>
      <c r="C23" s="12"/>
      <c r="D23" s="12"/>
      <c r="E23" s="19" t="s">
        <v>50</v>
      </c>
      <c r="F23" s="12"/>
      <c r="G23" s="12"/>
      <c r="H23" s="12"/>
      <c r="I23" s="12"/>
    </row>
    <row r="24" spans="1:16" x14ac:dyDescent="0.25">
      <c r="A24" s="12" t="s">
        <v>27</v>
      </c>
      <c r="B24" s="12"/>
      <c r="C24" s="12"/>
      <c r="D24" s="12"/>
      <c r="E24" s="19" t="s">
        <v>51</v>
      </c>
      <c r="F24" s="12"/>
      <c r="G24" s="12"/>
      <c r="H24" s="12"/>
      <c r="I24" s="12"/>
    </row>
    <row r="25" spans="1:16" x14ac:dyDescent="0.25">
      <c r="A25" s="12" t="s">
        <v>24</v>
      </c>
      <c r="B25" s="12"/>
      <c r="C25" s="12"/>
      <c r="D25" s="12"/>
      <c r="E25" s="14" t="s">
        <v>21</v>
      </c>
      <c r="F25" s="12"/>
      <c r="G25" s="12"/>
      <c r="H25" s="12"/>
      <c r="I25" s="12"/>
    </row>
    <row r="26" spans="1:16" x14ac:dyDescent="0.25">
      <c r="A26" s="12" t="s">
        <v>20</v>
      </c>
      <c r="B26" s="12">
        <v>5</v>
      </c>
      <c r="C26" s="13" t="s">
        <v>52</v>
      </c>
      <c r="D26" s="12" t="s">
        <v>21</v>
      </c>
      <c r="E26" s="14" t="s">
        <v>53</v>
      </c>
      <c r="F26" s="15" t="s">
        <v>26</v>
      </c>
      <c r="G26" s="16">
        <v>67.224999999999994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23</v>
      </c>
      <c r="B27" s="12"/>
      <c r="C27" s="12"/>
      <c r="D27" s="12"/>
      <c r="E27" s="14" t="s">
        <v>21</v>
      </c>
      <c r="F27" s="12"/>
      <c r="G27" s="12"/>
      <c r="H27" s="12"/>
      <c r="I27" s="12"/>
    </row>
    <row r="28" spans="1:16" x14ac:dyDescent="0.25">
      <c r="A28" s="12" t="s">
        <v>27</v>
      </c>
      <c r="B28" s="12"/>
      <c r="C28" s="12"/>
      <c r="D28" s="12"/>
      <c r="E28" s="19" t="s">
        <v>54</v>
      </c>
      <c r="F28" s="12"/>
      <c r="G28" s="12"/>
      <c r="H28" s="12"/>
      <c r="I28" s="12"/>
    </row>
    <row r="29" spans="1:16" x14ac:dyDescent="0.25">
      <c r="A29" s="12" t="s">
        <v>27</v>
      </c>
      <c r="B29" s="12"/>
      <c r="C29" s="12"/>
      <c r="D29" s="12"/>
      <c r="E29" s="19" t="s">
        <v>55</v>
      </c>
      <c r="F29" s="12"/>
      <c r="G29" s="12"/>
      <c r="H29" s="12"/>
      <c r="I29" s="12"/>
    </row>
    <row r="30" spans="1:16" x14ac:dyDescent="0.25">
      <c r="A30" s="12" t="s">
        <v>24</v>
      </c>
      <c r="B30" s="12"/>
      <c r="C30" s="12"/>
      <c r="D30" s="12"/>
      <c r="E30" s="14" t="s">
        <v>21</v>
      </c>
      <c r="F30" s="12"/>
      <c r="G30" s="12"/>
      <c r="H30" s="12"/>
      <c r="I30" s="12"/>
    </row>
    <row r="31" spans="1:16" x14ac:dyDescent="0.25">
      <c r="A31" s="9" t="s">
        <v>19</v>
      </c>
      <c r="B31" s="9"/>
      <c r="C31" s="10" t="s">
        <v>56</v>
      </c>
      <c r="D31" s="9"/>
      <c r="E31" s="9" t="s">
        <v>57</v>
      </c>
      <c r="F31" s="9"/>
      <c r="G31" s="9"/>
      <c r="H31" s="9"/>
      <c r="I31" s="11">
        <f>SUMIFS(I32:I127,A32:A127,"P")</f>
        <v>0</v>
      </c>
    </row>
    <row r="32" spans="1:16" ht="30" x14ac:dyDescent="0.25">
      <c r="A32" s="12" t="s">
        <v>20</v>
      </c>
      <c r="B32" s="12">
        <v>6</v>
      </c>
      <c r="C32" s="13" t="s">
        <v>58</v>
      </c>
      <c r="D32" s="12" t="s">
        <v>21</v>
      </c>
      <c r="E32" s="14" t="s">
        <v>59</v>
      </c>
      <c r="F32" s="15" t="s">
        <v>33</v>
      </c>
      <c r="G32" s="16">
        <v>7.0000000000000001E-3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23</v>
      </c>
      <c r="B33" s="12"/>
      <c r="C33" s="12"/>
      <c r="D33" s="12"/>
      <c r="E33" s="14" t="s">
        <v>21</v>
      </c>
      <c r="F33" s="12"/>
      <c r="G33" s="12"/>
      <c r="H33" s="12"/>
      <c r="I33" s="12"/>
    </row>
    <row r="34" spans="1:16" x14ac:dyDescent="0.25">
      <c r="A34" s="12" t="s">
        <v>27</v>
      </c>
      <c r="B34" s="12"/>
      <c r="C34" s="12"/>
      <c r="D34" s="12"/>
      <c r="E34" s="19" t="s">
        <v>60</v>
      </c>
      <c r="F34" s="12"/>
      <c r="G34" s="12"/>
      <c r="H34" s="12"/>
      <c r="I34" s="12"/>
    </row>
    <row r="35" spans="1:16" x14ac:dyDescent="0.25">
      <c r="A35" s="12" t="s">
        <v>24</v>
      </c>
      <c r="B35" s="12"/>
      <c r="C35" s="12"/>
      <c r="D35" s="12"/>
      <c r="E35" s="14" t="s">
        <v>21</v>
      </c>
      <c r="F35" s="12"/>
      <c r="G35" s="12"/>
      <c r="H35" s="12"/>
      <c r="I35" s="12"/>
    </row>
    <row r="36" spans="1:16" ht="30" x14ac:dyDescent="0.25">
      <c r="A36" s="12" t="s">
        <v>20</v>
      </c>
      <c r="B36" s="12">
        <v>7</v>
      </c>
      <c r="C36" s="13" t="s">
        <v>61</v>
      </c>
      <c r="D36" s="12" t="s">
        <v>21</v>
      </c>
      <c r="E36" s="14" t="s">
        <v>62</v>
      </c>
      <c r="F36" s="15" t="s">
        <v>33</v>
      </c>
      <c r="G36" s="16">
        <v>1.2999999999999999E-2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23</v>
      </c>
      <c r="B37" s="12"/>
      <c r="C37" s="12"/>
      <c r="D37" s="12"/>
      <c r="E37" s="14" t="s">
        <v>21</v>
      </c>
      <c r="F37" s="12"/>
      <c r="G37" s="12"/>
      <c r="H37" s="12"/>
      <c r="I37" s="12"/>
    </row>
    <row r="38" spans="1:16" x14ac:dyDescent="0.25">
      <c r="A38" s="12" t="s">
        <v>27</v>
      </c>
      <c r="B38" s="12"/>
      <c r="C38" s="12"/>
      <c r="D38" s="12"/>
      <c r="E38" s="19" t="s">
        <v>63</v>
      </c>
      <c r="F38" s="12"/>
      <c r="G38" s="12"/>
      <c r="H38" s="12"/>
      <c r="I38" s="12"/>
    </row>
    <row r="39" spans="1:16" x14ac:dyDescent="0.25">
      <c r="A39" s="12" t="s">
        <v>24</v>
      </c>
      <c r="B39" s="12"/>
      <c r="C39" s="12"/>
      <c r="D39" s="12"/>
      <c r="E39" s="14" t="s">
        <v>21</v>
      </c>
      <c r="F39" s="12"/>
      <c r="G39" s="12"/>
      <c r="H39" s="12"/>
      <c r="I39" s="12"/>
    </row>
    <row r="40" spans="1:16" ht="30" x14ac:dyDescent="0.25">
      <c r="A40" s="12" t="s">
        <v>20</v>
      </c>
      <c r="B40" s="12">
        <v>8</v>
      </c>
      <c r="C40" s="13" t="s">
        <v>64</v>
      </c>
      <c r="D40" s="12" t="s">
        <v>21</v>
      </c>
      <c r="E40" s="14" t="s">
        <v>65</v>
      </c>
      <c r="F40" s="15" t="s">
        <v>33</v>
      </c>
      <c r="G40" s="16">
        <v>3.28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23</v>
      </c>
      <c r="B41" s="12"/>
      <c r="C41" s="12"/>
      <c r="D41" s="12"/>
      <c r="E41" s="14" t="s">
        <v>21</v>
      </c>
      <c r="F41" s="12"/>
      <c r="G41" s="12"/>
      <c r="H41" s="12"/>
      <c r="I41" s="12"/>
    </row>
    <row r="42" spans="1:16" x14ac:dyDescent="0.25">
      <c r="A42" s="12" t="s">
        <v>27</v>
      </c>
      <c r="B42" s="12"/>
      <c r="C42" s="12"/>
      <c r="D42" s="12"/>
      <c r="E42" s="19" t="s">
        <v>66</v>
      </c>
      <c r="F42" s="12"/>
      <c r="G42" s="12"/>
      <c r="H42" s="12"/>
      <c r="I42" s="12"/>
    </row>
    <row r="43" spans="1:16" x14ac:dyDescent="0.25">
      <c r="A43" s="12" t="s">
        <v>24</v>
      </c>
      <c r="B43" s="12"/>
      <c r="C43" s="12"/>
      <c r="D43" s="12"/>
      <c r="E43" s="14" t="s">
        <v>21</v>
      </c>
      <c r="F43" s="12"/>
      <c r="G43" s="12"/>
      <c r="H43" s="12"/>
      <c r="I43" s="12"/>
    </row>
    <row r="44" spans="1:16" x14ac:dyDescent="0.25">
      <c r="A44" s="12" t="s">
        <v>20</v>
      </c>
      <c r="B44" s="12">
        <v>9</v>
      </c>
      <c r="C44" s="13" t="s">
        <v>67</v>
      </c>
      <c r="D44" s="12" t="s">
        <v>21</v>
      </c>
      <c r="E44" s="14" t="s">
        <v>68</v>
      </c>
      <c r="F44" s="15" t="s">
        <v>22</v>
      </c>
      <c r="G44" s="16">
        <v>1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23</v>
      </c>
      <c r="B45" s="12"/>
      <c r="C45" s="12"/>
      <c r="D45" s="12"/>
      <c r="E45" s="14" t="s">
        <v>21</v>
      </c>
      <c r="F45" s="12"/>
      <c r="G45" s="12"/>
      <c r="H45" s="12"/>
      <c r="I45" s="12"/>
    </row>
    <row r="46" spans="1:16" x14ac:dyDescent="0.25">
      <c r="A46" s="12" t="s">
        <v>27</v>
      </c>
      <c r="B46" s="12"/>
      <c r="C46" s="12"/>
      <c r="D46" s="12"/>
      <c r="E46" s="19" t="s">
        <v>30</v>
      </c>
      <c r="F46" s="12"/>
      <c r="G46" s="12"/>
      <c r="H46" s="12"/>
      <c r="I46" s="12"/>
    </row>
    <row r="47" spans="1:16" x14ac:dyDescent="0.25">
      <c r="A47" s="12" t="s">
        <v>24</v>
      </c>
      <c r="B47" s="12"/>
      <c r="C47" s="12"/>
      <c r="D47" s="12"/>
      <c r="E47" s="14" t="s">
        <v>21</v>
      </c>
      <c r="F47" s="12"/>
      <c r="G47" s="12"/>
      <c r="H47" s="12"/>
      <c r="I47" s="12"/>
    </row>
    <row r="48" spans="1:16" ht="30" x14ac:dyDescent="0.25">
      <c r="A48" s="12" t="s">
        <v>20</v>
      </c>
      <c r="B48" s="12">
        <v>10</v>
      </c>
      <c r="C48" s="13" t="s">
        <v>69</v>
      </c>
      <c r="D48" s="12" t="s">
        <v>21</v>
      </c>
      <c r="E48" s="14" t="s">
        <v>70</v>
      </c>
      <c r="F48" s="15" t="s">
        <v>71</v>
      </c>
      <c r="G48" s="16">
        <v>2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23</v>
      </c>
      <c r="B49" s="12"/>
      <c r="C49" s="12"/>
      <c r="D49" s="12"/>
      <c r="E49" s="14" t="s">
        <v>21</v>
      </c>
      <c r="F49" s="12"/>
      <c r="G49" s="12"/>
      <c r="H49" s="12"/>
      <c r="I49" s="12"/>
    </row>
    <row r="50" spans="1:16" x14ac:dyDescent="0.25">
      <c r="A50" s="12" t="s">
        <v>27</v>
      </c>
      <c r="B50" s="12"/>
      <c r="C50" s="12"/>
      <c r="D50" s="12"/>
      <c r="E50" s="19" t="s">
        <v>32</v>
      </c>
      <c r="F50" s="12"/>
      <c r="G50" s="12"/>
      <c r="H50" s="12"/>
      <c r="I50" s="12"/>
    </row>
    <row r="51" spans="1:16" x14ac:dyDescent="0.25">
      <c r="A51" s="12" t="s">
        <v>24</v>
      </c>
      <c r="B51" s="12"/>
      <c r="C51" s="12"/>
      <c r="D51" s="12"/>
      <c r="E51" s="14" t="s">
        <v>21</v>
      </c>
      <c r="F51" s="12"/>
      <c r="G51" s="12"/>
      <c r="H51" s="12"/>
      <c r="I51" s="12"/>
    </row>
    <row r="52" spans="1:16" x14ac:dyDescent="0.25">
      <c r="A52" s="12" t="s">
        <v>20</v>
      </c>
      <c r="B52" s="12">
        <v>11</v>
      </c>
      <c r="C52" s="13" t="s">
        <v>72</v>
      </c>
      <c r="D52" s="12" t="s">
        <v>21</v>
      </c>
      <c r="E52" s="14" t="s">
        <v>73</v>
      </c>
      <c r="F52" s="15" t="s">
        <v>22</v>
      </c>
      <c r="G52" s="16">
        <v>1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23</v>
      </c>
      <c r="B53" s="12"/>
      <c r="C53" s="12"/>
      <c r="D53" s="12"/>
      <c r="E53" s="14" t="s">
        <v>21</v>
      </c>
      <c r="F53" s="12"/>
      <c r="G53" s="12"/>
      <c r="H53" s="12"/>
      <c r="I53" s="12"/>
    </row>
    <row r="54" spans="1:16" x14ac:dyDescent="0.25">
      <c r="A54" s="12" t="s">
        <v>27</v>
      </c>
      <c r="B54" s="12"/>
      <c r="C54" s="12"/>
      <c r="D54" s="12"/>
      <c r="E54" s="19" t="s">
        <v>30</v>
      </c>
      <c r="F54" s="12"/>
      <c r="G54" s="12"/>
      <c r="H54" s="12"/>
      <c r="I54" s="12"/>
    </row>
    <row r="55" spans="1:16" x14ac:dyDescent="0.25">
      <c r="A55" s="12" t="s">
        <v>24</v>
      </c>
      <c r="B55" s="12"/>
      <c r="C55" s="12"/>
      <c r="D55" s="12"/>
      <c r="E55" s="14" t="s">
        <v>21</v>
      </c>
      <c r="F55" s="12"/>
      <c r="G55" s="12"/>
      <c r="H55" s="12"/>
      <c r="I55" s="12"/>
    </row>
    <row r="56" spans="1:16" ht="30" x14ac:dyDescent="0.25">
      <c r="A56" s="12" t="s">
        <v>20</v>
      </c>
      <c r="B56" s="12">
        <v>12</v>
      </c>
      <c r="C56" s="13" t="s">
        <v>74</v>
      </c>
      <c r="D56" s="12" t="s">
        <v>21</v>
      </c>
      <c r="E56" s="14" t="s">
        <v>75</v>
      </c>
      <c r="F56" s="15" t="s">
        <v>28</v>
      </c>
      <c r="G56" s="16">
        <v>25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23</v>
      </c>
      <c r="B57" s="12"/>
      <c r="C57" s="12"/>
      <c r="D57" s="12"/>
      <c r="E57" s="14" t="s">
        <v>21</v>
      </c>
      <c r="F57" s="12"/>
      <c r="G57" s="12"/>
      <c r="H57" s="12"/>
      <c r="I57" s="12"/>
    </row>
    <row r="58" spans="1:16" x14ac:dyDescent="0.25">
      <c r="A58" s="12" t="s">
        <v>27</v>
      </c>
      <c r="B58" s="12"/>
      <c r="C58" s="12"/>
      <c r="D58" s="12"/>
      <c r="E58" s="19" t="s">
        <v>31</v>
      </c>
      <c r="F58" s="12"/>
      <c r="G58" s="12"/>
      <c r="H58" s="12"/>
      <c r="I58" s="12"/>
    </row>
    <row r="59" spans="1:16" x14ac:dyDescent="0.25">
      <c r="A59" s="12" t="s">
        <v>24</v>
      </c>
      <c r="B59" s="12"/>
      <c r="C59" s="12"/>
      <c r="D59" s="12"/>
      <c r="E59" s="14" t="s">
        <v>21</v>
      </c>
      <c r="F59" s="12"/>
      <c r="G59" s="12"/>
      <c r="H59" s="12"/>
      <c r="I59" s="12"/>
    </row>
    <row r="60" spans="1:16" ht="30" x14ac:dyDescent="0.25">
      <c r="A60" s="12" t="s">
        <v>20</v>
      </c>
      <c r="B60" s="12">
        <v>13</v>
      </c>
      <c r="C60" s="13" t="s">
        <v>76</v>
      </c>
      <c r="D60" s="12" t="s">
        <v>21</v>
      </c>
      <c r="E60" s="14" t="s">
        <v>77</v>
      </c>
      <c r="F60" s="15" t="s">
        <v>28</v>
      </c>
      <c r="G60" s="16">
        <v>125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23</v>
      </c>
      <c r="B61" s="12"/>
      <c r="C61" s="12"/>
      <c r="D61" s="12"/>
      <c r="E61" s="14" t="s">
        <v>21</v>
      </c>
      <c r="F61" s="12"/>
      <c r="G61" s="12"/>
      <c r="H61" s="12"/>
      <c r="I61" s="12"/>
    </row>
    <row r="62" spans="1:16" x14ac:dyDescent="0.25">
      <c r="A62" s="12" t="s">
        <v>27</v>
      </c>
      <c r="B62" s="12"/>
      <c r="C62" s="12"/>
      <c r="D62" s="12"/>
      <c r="E62" s="19" t="s">
        <v>78</v>
      </c>
      <c r="F62" s="12"/>
      <c r="G62" s="12"/>
      <c r="H62" s="12"/>
      <c r="I62" s="12"/>
    </row>
    <row r="63" spans="1:16" x14ac:dyDescent="0.25">
      <c r="A63" s="12" t="s">
        <v>24</v>
      </c>
      <c r="B63" s="12"/>
      <c r="C63" s="12"/>
      <c r="D63" s="12"/>
      <c r="E63" s="14" t="s">
        <v>21</v>
      </c>
      <c r="F63" s="12"/>
      <c r="G63" s="12"/>
      <c r="H63" s="12"/>
      <c r="I63" s="12"/>
    </row>
    <row r="64" spans="1:16" x14ac:dyDescent="0.25">
      <c r="A64" s="12" t="s">
        <v>20</v>
      </c>
      <c r="B64" s="12">
        <v>14</v>
      </c>
      <c r="C64" s="13" t="s">
        <v>79</v>
      </c>
      <c r="D64" s="12" t="s">
        <v>21</v>
      </c>
      <c r="E64" s="14" t="s">
        <v>80</v>
      </c>
      <c r="F64" s="15" t="s">
        <v>25</v>
      </c>
      <c r="G64" s="16">
        <v>4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23</v>
      </c>
      <c r="B65" s="12"/>
      <c r="C65" s="12"/>
      <c r="D65" s="12"/>
      <c r="E65" s="14" t="s">
        <v>21</v>
      </c>
      <c r="F65" s="12"/>
      <c r="G65" s="12"/>
      <c r="H65" s="12"/>
      <c r="I65" s="12"/>
    </row>
    <row r="66" spans="1:16" x14ac:dyDescent="0.25">
      <c r="A66" s="12" t="s">
        <v>27</v>
      </c>
      <c r="B66" s="12"/>
      <c r="C66" s="12"/>
      <c r="D66" s="12"/>
      <c r="E66" s="19" t="s">
        <v>35</v>
      </c>
      <c r="F66" s="12"/>
      <c r="G66" s="12"/>
      <c r="H66" s="12"/>
      <c r="I66" s="12"/>
    </row>
    <row r="67" spans="1:16" x14ac:dyDescent="0.25">
      <c r="A67" s="12" t="s">
        <v>24</v>
      </c>
      <c r="B67" s="12"/>
      <c r="C67" s="12"/>
      <c r="D67" s="12"/>
      <c r="E67" s="14" t="s">
        <v>21</v>
      </c>
      <c r="F67" s="12"/>
      <c r="G67" s="12"/>
      <c r="H67" s="12"/>
      <c r="I67" s="12"/>
    </row>
    <row r="68" spans="1:16" x14ac:dyDescent="0.25">
      <c r="A68" s="12" t="s">
        <v>20</v>
      </c>
      <c r="B68" s="12">
        <v>15</v>
      </c>
      <c r="C68" s="13" t="s">
        <v>81</v>
      </c>
      <c r="D68" s="12" t="s">
        <v>21</v>
      </c>
      <c r="E68" s="14" t="s">
        <v>82</v>
      </c>
      <c r="F68" s="15" t="s">
        <v>25</v>
      </c>
      <c r="G68" s="16">
        <v>2</v>
      </c>
      <c r="H68" s="17">
        <v>0</v>
      </c>
      <c r="I68" s="17">
        <f>ROUND(G68*H68,P4)</f>
        <v>0</v>
      </c>
      <c r="O68" s="18">
        <f>I68*0.21</f>
        <v>0</v>
      </c>
      <c r="P68">
        <v>3</v>
      </c>
    </row>
    <row r="69" spans="1:16" x14ac:dyDescent="0.25">
      <c r="A69" s="12" t="s">
        <v>23</v>
      </c>
      <c r="B69" s="12"/>
      <c r="C69" s="12"/>
      <c r="D69" s="12"/>
      <c r="E69" s="14" t="s">
        <v>21</v>
      </c>
      <c r="F69" s="12"/>
      <c r="G69" s="12"/>
      <c r="H69" s="12"/>
      <c r="I69" s="12"/>
    </row>
    <row r="70" spans="1:16" x14ac:dyDescent="0.25">
      <c r="A70" s="12" t="s">
        <v>27</v>
      </c>
      <c r="B70" s="12"/>
      <c r="C70" s="12"/>
      <c r="D70" s="12"/>
      <c r="E70" s="19" t="s">
        <v>32</v>
      </c>
      <c r="F70" s="12"/>
      <c r="G70" s="12"/>
      <c r="H70" s="12"/>
      <c r="I70" s="12"/>
    </row>
    <row r="71" spans="1:16" x14ac:dyDescent="0.25">
      <c r="A71" s="12" t="s">
        <v>24</v>
      </c>
      <c r="B71" s="12"/>
      <c r="C71" s="12"/>
      <c r="D71" s="12"/>
      <c r="E71" s="14" t="s">
        <v>21</v>
      </c>
      <c r="F71" s="12"/>
      <c r="G71" s="12"/>
      <c r="H71" s="12"/>
      <c r="I71" s="12"/>
    </row>
    <row r="72" spans="1:16" ht="30" x14ac:dyDescent="0.25">
      <c r="A72" s="12" t="s">
        <v>20</v>
      </c>
      <c r="B72" s="12">
        <v>16</v>
      </c>
      <c r="C72" s="13" t="s">
        <v>83</v>
      </c>
      <c r="D72" s="12" t="s">
        <v>21</v>
      </c>
      <c r="E72" s="14" t="s">
        <v>84</v>
      </c>
      <c r="F72" s="15" t="s">
        <v>28</v>
      </c>
      <c r="G72" s="16">
        <v>125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23</v>
      </c>
      <c r="B73" s="12"/>
      <c r="C73" s="12"/>
      <c r="D73" s="12"/>
      <c r="E73" s="14" t="s">
        <v>21</v>
      </c>
      <c r="F73" s="12"/>
      <c r="G73" s="12"/>
      <c r="H73" s="12"/>
      <c r="I73" s="12"/>
    </row>
    <row r="74" spans="1:16" x14ac:dyDescent="0.25">
      <c r="A74" s="12" t="s">
        <v>27</v>
      </c>
      <c r="B74" s="12"/>
      <c r="C74" s="12"/>
      <c r="D74" s="12"/>
      <c r="E74" s="19" t="s">
        <v>85</v>
      </c>
      <c r="F74" s="12"/>
      <c r="G74" s="12"/>
      <c r="H74" s="12"/>
      <c r="I74" s="12"/>
    </row>
    <row r="75" spans="1:16" x14ac:dyDescent="0.25">
      <c r="A75" s="12" t="s">
        <v>24</v>
      </c>
      <c r="B75" s="12"/>
      <c r="C75" s="12"/>
      <c r="D75" s="12"/>
      <c r="E75" s="14" t="s">
        <v>21</v>
      </c>
      <c r="F75" s="12"/>
      <c r="G75" s="12"/>
      <c r="H75" s="12"/>
      <c r="I75" s="12"/>
    </row>
    <row r="76" spans="1:16" x14ac:dyDescent="0.25">
      <c r="A76" s="12" t="s">
        <v>20</v>
      </c>
      <c r="B76" s="12">
        <v>17</v>
      </c>
      <c r="C76" s="13" t="s">
        <v>86</v>
      </c>
      <c r="D76" s="12" t="s">
        <v>21</v>
      </c>
      <c r="E76" s="14" t="s">
        <v>87</v>
      </c>
      <c r="F76" s="15" t="s">
        <v>25</v>
      </c>
      <c r="G76" s="16">
        <v>8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23</v>
      </c>
      <c r="B77" s="12"/>
      <c r="C77" s="12"/>
      <c r="D77" s="12"/>
      <c r="E77" s="14" t="s">
        <v>21</v>
      </c>
      <c r="F77" s="12"/>
      <c r="G77" s="12"/>
      <c r="H77" s="12"/>
      <c r="I77" s="12"/>
    </row>
    <row r="78" spans="1:16" x14ac:dyDescent="0.25">
      <c r="A78" s="12" t="s">
        <v>27</v>
      </c>
      <c r="B78" s="12"/>
      <c r="C78" s="12"/>
      <c r="D78" s="12"/>
      <c r="E78" s="19" t="s">
        <v>34</v>
      </c>
      <c r="F78" s="12"/>
      <c r="G78" s="12"/>
      <c r="H78" s="12"/>
      <c r="I78" s="12"/>
    </row>
    <row r="79" spans="1:16" x14ac:dyDescent="0.25">
      <c r="A79" s="12" t="s">
        <v>24</v>
      </c>
      <c r="B79" s="12"/>
      <c r="C79" s="12"/>
      <c r="D79" s="12"/>
      <c r="E79" s="14" t="s">
        <v>21</v>
      </c>
      <c r="F79" s="12"/>
      <c r="G79" s="12"/>
      <c r="H79" s="12"/>
      <c r="I79" s="12"/>
    </row>
    <row r="80" spans="1:16" ht="30" x14ac:dyDescent="0.25">
      <c r="A80" s="12" t="s">
        <v>20</v>
      </c>
      <c r="B80" s="12">
        <v>18</v>
      </c>
      <c r="C80" s="13" t="s">
        <v>88</v>
      </c>
      <c r="D80" s="12" t="s">
        <v>21</v>
      </c>
      <c r="E80" s="14" t="s">
        <v>89</v>
      </c>
      <c r="F80" s="15" t="s">
        <v>28</v>
      </c>
      <c r="G80" s="16">
        <v>15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23</v>
      </c>
      <c r="B81" s="12"/>
      <c r="C81" s="12"/>
      <c r="D81" s="12"/>
      <c r="E81" s="14" t="s">
        <v>21</v>
      </c>
      <c r="F81" s="12"/>
      <c r="G81" s="12"/>
      <c r="H81" s="12"/>
      <c r="I81" s="12"/>
    </row>
    <row r="82" spans="1:16" x14ac:dyDescent="0.25">
      <c r="A82" s="12" t="s">
        <v>27</v>
      </c>
      <c r="B82" s="12"/>
      <c r="C82" s="12"/>
      <c r="D82" s="12"/>
      <c r="E82" s="19" t="s">
        <v>90</v>
      </c>
      <c r="F82" s="12"/>
      <c r="G82" s="12"/>
      <c r="H82" s="12"/>
      <c r="I82" s="12"/>
    </row>
    <row r="83" spans="1:16" x14ac:dyDescent="0.25">
      <c r="A83" s="12" t="s">
        <v>24</v>
      </c>
      <c r="B83" s="12"/>
      <c r="C83" s="12"/>
      <c r="D83" s="12"/>
      <c r="E83" s="14" t="s">
        <v>21</v>
      </c>
      <c r="F83" s="12"/>
      <c r="G83" s="12"/>
      <c r="H83" s="12"/>
      <c r="I83" s="12"/>
    </row>
    <row r="84" spans="1:16" x14ac:dyDescent="0.25">
      <c r="A84" s="12" t="s">
        <v>20</v>
      </c>
      <c r="B84" s="12">
        <v>19</v>
      </c>
      <c r="C84" s="13" t="s">
        <v>91</v>
      </c>
      <c r="D84" s="12" t="s">
        <v>21</v>
      </c>
      <c r="E84" s="14" t="s">
        <v>92</v>
      </c>
      <c r="F84" s="15" t="s">
        <v>25</v>
      </c>
      <c r="G84" s="16">
        <v>1</v>
      </c>
      <c r="H84" s="17">
        <v>0</v>
      </c>
      <c r="I84" s="17">
        <f>ROUND(G84*H84,P4)</f>
        <v>0</v>
      </c>
      <c r="O84" s="18">
        <f>I84*0.21</f>
        <v>0</v>
      </c>
      <c r="P84">
        <v>3</v>
      </c>
    </row>
    <row r="85" spans="1:16" x14ac:dyDescent="0.25">
      <c r="A85" s="12" t="s">
        <v>23</v>
      </c>
      <c r="B85" s="12"/>
      <c r="C85" s="12"/>
      <c r="D85" s="12"/>
      <c r="E85" s="14" t="s">
        <v>21</v>
      </c>
      <c r="F85" s="12"/>
      <c r="G85" s="12"/>
      <c r="H85" s="12"/>
      <c r="I85" s="12"/>
    </row>
    <row r="86" spans="1:16" x14ac:dyDescent="0.25">
      <c r="A86" s="12" t="s">
        <v>27</v>
      </c>
      <c r="B86" s="12"/>
      <c r="C86" s="12"/>
      <c r="D86" s="12"/>
      <c r="E86" s="19" t="s">
        <v>30</v>
      </c>
      <c r="F86" s="12"/>
      <c r="G86" s="12"/>
      <c r="H86" s="12"/>
      <c r="I86" s="12"/>
    </row>
    <row r="87" spans="1:16" x14ac:dyDescent="0.25">
      <c r="A87" s="12" t="s">
        <v>24</v>
      </c>
      <c r="B87" s="12"/>
      <c r="C87" s="12"/>
      <c r="D87" s="12"/>
      <c r="E87" s="14" t="s">
        <v>21</v>
      </c>
      <c r="F87" s="12"/>
      <c r="G87" s="12"/>
      <c r="H87" s="12"/>
      <c r="I87" s="12"/>
    </row>
    <row r="88" spans="1:16" x14ac:dyDescent="0.25">
      <c r="A88" s="12" t="s">
        <v>20</v>
      </c>
      <c r="B88" s="12">
        <v>20</v>
      </c>
      <c r="C88" s="13" t="s">
        <v>93</v>
      </c>
      <c r="D88" s="12" t="s">
        <v>21</v>
      </c>
      <c r="E88" s="14" t="s">
        <v>94</v>
      </c>
      <c r="F88" s="15" t="s">
        <v>25</v>
      </c>
      <c r="G88" s="16">
        <v>1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23</v>
      </c>
      <c r="B89" s="12"/>
      <c r="C89" s="12"/>
      <c r="D89" s="12"/>
      <c r="E89" s="14" t="s">
        <v>21</v>
      </c>
      <c r="F89" s="12"/>
      <c r="G89" s="12"/>
      <c r="H89" s="12"/>
      <c r="I89" s="12"/>
    </row>
    <row r="90" spans="1:16" x14ac:dyDescent="0.25">
      <c r="A90" s="12" t="s">
        <v>27</v>
      </c>
      <c r="B90" s="12"/>
      <c r="C90" s="12"/>
      <c r="D90" s="12"/>
      <c r="E90" s="19" t="s">
        <v>30</v>
      </c>
      <c r="F90" s="12"/>
      <c r="G90" s="12"/>
      <c r="H90" s="12"/>
      <c r="I90" s="12"/>
    </row>
    <row r="91" spans="1:16" x14ac:dyDescent="0.25">
      <c r="A91" s="12" t="s">
        <v>24</v>
      </c>
      <c r="B91" s="12"/>
      <c r="C91" s="12"/>
      <c r="D91" s="12"/>
      <c r="E91" s="14" t="s">
        <v>21</v>
      </c>
      <c r="F91" s="12"/>
      <c r="G91" s="12"/>
      <c r="H91" s="12"/>
      <c r="I91" s="12"/>
    </row>
    <row r="92" spans="1:16" x14ac:dyDescent="0.25">
      <c r="A92" s="12" t="s">
        <v>20</v>
      </c>
      <c r="B92" s="12">
        <v>21</v>
      </c>
      <c r="C92" s="13" t="s">
        <v>95</v>
      </c>
      <c r="D92" s="12" t="s">
        <v>21</v>
      </c>
      <c r="E92" s="14" t="s">
        <v>96</v>
      </c>
      <c r="F92" s="15" t="s">
        <v>25</v>
      </c>
      <c r="G92" s="16">
        <v>4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23</v>
      </c>
      <c r="B93" s="12"/>
      <c r="C93" s="12"/>
      <c r="D93" s="12"/>
      <c r="E93" s="14" t="s">
        <v>21</v>
      </c>
      <c r="F93" s="12"/>
      <c r="G93" s="12"/>
      <c r="H93" s="12"/>
      <c r="I93" s="12"/>
    </row>
    <row r="94" spans="1:16" x14ac:dyDescent="0.25">
      <c r="A94" s="12" t="s">
        <v>27</v>
      </c>
      <c r="B94" s="12"/>
      <c r="C94" s="12"/>
      <c r="D94" s="12"/>
      <c r="E94" s="19" t="s">
        <v>35</v>
      </c>
      <c r="F94" s="12"/>
      <c r="G94" s="12"/>
      <c r="H94" s="12"/>
      <c r="I94" s="12"/>
    </row>
    <row r="95" spans="1:16" x14ac:dyDescent="0.25">
      <c r="A95" s="12" t="s">
        <v>24</v>
      </c>
      <c r="B95" s="12"/>
      <c r="C95" s="12"/>
      <c r="D95" s="12"/>
      <c r="E95" s="14" t="s">
        <v>21</v>
      </c>
      <c r="F95" s="12"/>
      <c r="G95" s="12"/>
      <c r="H95" s="12"/>
      <c r="I95" s="12"/>
    </row>
    <row r="96" spans="1:16" x14ac:dyDescent="0.25">
      <c r="A96" s="12" t="s">
        <v>20</v>
      </c>
      <c r="B96" s="12">
        <v>22</v>
      </c>
      <c r="C96" s="13" t="s">
        <v>97</v>
      </c>
      <c r="D96" s="12" t="s">
        <v>21</v>
      </c>
      <c r="E96" s="14" t="s">
        <v>98</v>
      </c>
      <c r="F96" s="15" t="s">
        <v>25</v>
      </c>
      <c r="G96" s="16">
        <v>7</v>
      </c>
      <c r="H96" s="17">
        <v>0</v>
      </c>
      <c r="I96" s="17">
        <f>ROUND(G96*H96,P4)</f>
        <v>0</v>
      </c>
      <c r="O96" s="18">
        <f>I96*0.21</f>
        <v>0</v>
      </c>
      <c r="P96">
        <v>3</v>
      </c>
    </row>
    <row r="97" spans="1:16" x14ac:dyDescent="0.25">
      <c r="A97" s="12" t="s">
        <v>23</v>
      </c>
      <c r="B97" s="12"/>
      <c r="C97" s="12"/>
      <c r="D97" s="12"/>
      <c r="E97" s="14" t="s">
        <v>21</v>
      </c>
      <c r="F97" s="12"/>
      <c r="G97" s="12"/>
      <c r="H97" s="12"/>
      <c r="I97" s="12"/>
    </row>
    <row r="98" spans="1:16" x14ac:dyDescent="0.25">
      <c r="A98" s="12" t="s">
        <v>27</v>
      </c>
      <c r="B98" s="12"/>
      <c r="C98" s="12"/>
      <c r="D98" s="12"/>
      <c r="E98" s="19" t="s">
        <v>99</v>
      </c>
      <c r="F98" s="12"/>
      <c r="G98" s="12"/>
      <c r="H98" s="12"/>
      <c r="I98" s="12"/>
    </row>
    <row r="99" spans="1:16" x14ac:dyDescent="0.25">
      <c r="A99" s="12" t="s">
        <v>24</v>
      </c>
      <c r="B99" s="12"/>
      <c r="C99" s="12"/>
      <c r="D99" s="12"/>
      <c r="E99" s="14" t="s">
        <v>21</v>
      </c>
      <c r="F99" s="12"/>
      <c r="G99" s="12"/>
      <c r="H99" s="12"/>
      <c r="I99" s="12"/>
    </row>
    <row r="100" spans="1:16" x14ac:dyDescent="0.25">
      <c r="A100" s="12" t="s">
        <v>20</v>
      </c>
      <c r="B100" s="12">
        <v>23</v>
      </c>
      <c r="C100" s="13" t="s">
        <v>100</v>
      </c>
      <c r="D100" s="12" t="s">
        <v>21</v>
      </c>
      <c r="E100" s="14" t="s">
        <v>101</v>
      </c>
      <c r="F100" s="15" t="s">
        <v>25</v>
      </c>
      <c r="G100" s="16">
        <v>2</v>
      </c>
      <c r="H100" s="17">
        <v>0</v>
      </c>
      <c r="I100" s="17">
        <f>ROUND(G100*H100,P4)</f>
        <v>0</v>
      </c>
      <c r="O100" s="18">
        <f>I100*0.21</f>
        <v>0</v>
      </c>
      <c r="P100">
        <v>3</v>
      </c>
    </row>
    <row r="101" spans="1:16" x14ac:dyDescent="0.25">
      <c r="A101" s="12" t="s">
        <v>23</v>
      </c>
      <c r="B101" s="12"/>
      <c r="C101" s="12"/>
      <c r="D101" s="12"/>
      <c r="E101" s="14" t="s">
        <v>21</v>
      </c>
      <c r="F101" s="12"/>
      <c r="G101" s="12"/>
      <c r="H101" s="12"/>
      <c r="I101" s="12"/>
    </row>
    <row r="102" spans="1:16" x14ac:dyDescent="0.25">
      <c r="A102" s="12" t="s">
        <v>27</v>
      </c>
      <c r="B102" s="12"/>
      <c r="C102" s="12"/>
      <c r="D102" s="12"/>
      <c r="E102" s="19" t="s">
        <v>32</v>
      </c>
      <c r="F102" s="12"/>
      <c r="G102" s="12"/>
      <c r="H102" s="12"/>
      <c r="I102" s="12"/>
    </row>
    <row r="103" spans="1:16" x14ac:dyDescent="0.25">
      <c r="A103" s="12" t="s">
        <v>24</v>
      </c>
      <c r="B103" s="12"/>
      <c r="C103" s="12"/>
      <c r="D103" s="12"/>
      <c r="E103" s="14" t="s">
        <v>21</v>
      </c>
      <c r="F103" s="12"/>
      <c r="G103" s="12"/>
      <c r="H103" s="12"/>
      <c r="I103" s="12"/>
    </row>
    <row r="104" spans="1:16" ht="30" x14ac:dyDescent="0.25">
      <c r="A104" s="12" t="s">
        <v>20</v>
      </c>
      <c r="B104" s="12">
        <v>24</v>
      </c>
      <c r="C104" s="13" t="s">
        <v>102</v>
      </c>
      <c r="D104" s="12" t="s">
        <v>21</v>
      </c>
      <c r="E104" s="14" t="s">
        <v>103</v>
      </c>
      <c r="F104" s="15" t="s">
        <v>28</v>
      </c>
      <c r="G104" s="16">
        <v>25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23</v>
      </c>
      <c r="B105" s="12"/>
      <c r="C105" s="12"/>
      <c r="D105" s="12"/>
      <c r="E105" s="14" t="s">
        <v>21</v>
      </c>
      <c r="F105" s="12"/>
      <c r="G105" s="12"/>
      <c r="H105" s="12"/>
      <c r="I105" s="12"/>
    </row>
    <row r="106" spans="1:16" x14ac:dyDescent="0.25">
      <c r="A106" s="12" t="s">
        <v>27</v>
      </c>
      <c r="B106" s="12"/>
      <c r="C106" s="12"/>
      <c r="D106" s="12"/>
      <c r="E106" s="19" t="s">
        <v>31</v>
      </c>
      <c r="F106" s="12"/>
      <c r="G106" s="12"/>
      <c r="H106" s="12"/>
      <c r="I106" s="12"/>
    </row>
    <row r="107" spans="1:16" x14ac:dyDescent="0.25">
      <c r="A107" s="12" t="s">
        <v>24</v>
      </c>
      <c r="B107" s="12"/>
      <c r="C107" s="12"/>
      <c r="D107" s="12"/>
      <c r="E107" s="14" t="s">
        <v>21</v>
      </c>
      <c r="F107" s="12"/>
      <c r="G107" s="12"/>
      <c r="H107" s="12"/>
      <c r="I107" s="12"/>
    </row>
    <row r="108" spans="1:16" ht="45" x14ac:dyDescent="0.25">
      <c r="A108" s="12" t="s">
        <v>20</v>
      </c>
      <c r="B108" s="12">
        <v>25</v>
      </c>
      <c r="C108" s="13" t="s">
        <v>104</v>
      </c>
      <c r="D108" s="12" t="s">
        <v>21</v>
      </c>
      <c r="E108" s="14" t="s">
        <v>105</v>
      </c>
      <c r="F108" s="15" t="s">
        <v>106</v>
      </c>
      <c r="G108" s="16">
        <v>85.012</v>
      </c>
      <c r="H108" s="17">
        <v>0</v>
      </c>
      <c r="I108" s="17">
        <f>ROUND(G108*H108,P4)</f>
        <v>0</v>
      </c>
      <c r="O108" s="18">
        <f>I108*0.21</f>
        <v>0</v>
      </c>
      <c r="P108">
        <v>3</v>
      </c>
    </row>
    <row r="109" spans="1:16" x14ac:dyDescent="0.25">
      <c r="A109" s="12" t="s">
        <v>23</v>
      </c>
      <c r="B109" s="12"/>
      <c r="C109" s="12"/>
      <c r="D109" s="12"/>
      <c r="E109" s="14" t="s">
        <v>21</v>
      </c>
      <c r="F109" s="12"/>
      <c r="G109" s="12"/>
      <c r="H109" s="12"/>
      <c r="I109" s="12"/>
    </row>
    <row r="110" spans="1:16" ht="45" x14ac:dyDescent="0.25">
      <c r="A110" s="12" t="s">
        <v>27</v>
      </c>
      <c r="B110" s="12"/>
      <c r="C110" s="12"/>
      <c r="D110" s="12"/>
      <c r="E110" s="19" t="s">
        <v>107</v>
      </c>
      <c r="F110" s="12"/>
      <c r="G110" s="12"/>
      <c r="H110" s="12"/>
      <c r="I110" s="12"/>
    </row>
    <row r="111" spans="1:16" x14ac:dyDescent="0.25">
      <c r="A111" s="12" t="s">
        <v>24</v>
      </c>
      <c r="B111" s="12"/>
      <c r="C111" s="12"/>
      <c r="D111" s="12"/>
      <c r="E111" s="14" t="s">
        <v>21</v>
      </c>
      <c r="F111" s="12"/>
      <c r="G111" s="12"/>
      <c r="H111" s="12"/>
      <c r="I111" s="12"/>
    </row>
    <row r="112" spans="1:16" x14ac:dyDescent="0.25">
      <c r="A112" s="12" t="s">
        <v>20</v>
      </c>
      <c r="B112" s="12">
        <v>26</v>
      </c>
      <c r="C112" s="13" t="s">
        <v>108</v>
      </c>
      <c r="D112" s="12" t="s">
        <v>21</v>
      </c>
      <c r="E112" s="14" t="s">
        <v>109</v>
      </c>
      <c r="F112" s="15" t="s">
        <v>25</v>
      </c>
      <c r="G112" s="16">
        <v>30</v>
      </c>
      <c r="H112" s="17">
        <v>0</v>
      </c>
      <c r="I112" s="17">
        <f>ROUND(G112*H112,P4)</f>
        <v>0</v>
      </c>
      <c r="O112" s="18">
        <f>I112*0.21</f>
        <v>0</v>
      </c>
      <c r="P112">
        <v>3</v>
      </c>
    </row>
    <row r="113" spans="1:16" x14ac:dyDescent="0.25">
      <c r="A113" s="12" t="s">
        <v>23</v>
      </c>
      <c r="B113" s="12"/>
      <c r="C113" s="12"/>
      <c r="D113" s="12"/>
      <c r="E113" s="14" t="s">
        <v>21</v>
      </c>
      <c r="F113" s="12"/>
      <c r="G113" s="12"/>
      <c r="H113" s="12"/>
      <c r="I113" s="12"/>
    </row>
    <row r="114" spans="1:16" x14ac:dyDescent="0.25">
      <c r="A114" s="12" t="s">
        <v>27</v>
      </c>
      <c r="B114" s="12"/>
      <c r="C114" s="12"/>
      <c r="D114" s="12"/>
      <c r="E114" s="19" t="s">
        <v>110</v>
      </c>
      <c r="F114" s="12"/>
      <c r="G114" s="12"/>
      <c r="H114" s="12"/>
      <c r="I114" s="12"/>
    </row>
    <row r="115" spans="1:16" x14ac:dyDescent="0.25">
      <c r="A115" s="12" t="s">
        <v>24</v>
      </c>
      <c r="B115" s="12"/>
      <c r="C115" s="12"/>
      <c r="D115" s="12"/>
      <c r="E115" s="14" t="s">
        <v>21</v>
      </c>
      <c r="F115" s="12"/>
      <c r="G115" s="12"/>
      <c r="H115" s="12"/>
      <c r="I115" s="12"/>
    </row>
    <row r="116" spans="1:16" ht="30" x14ac:dyDescent="0.25">
      <c r="A116" s="12" t="s">
        <v>20</v>
      </c>
      <c r="B116" s="12">
        <v>27</v>
      </c>
      <c r="C116" s="13" t="s">
        <v>111</v>
      </c>
      <c r="D116" s="12" t="s">
        <v>21</v>
      </c>
      <c r="E116" s="14" t="s">
        <v>112</v>
      </c>
      <c r="F116" s="15" t="s">
        <v>106</v>
      </c>
      <c r="G116" s="16">
        <v>6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23</v>
      </c>
      <c r="B117" s="12"/>
      <c r="C117" s="12"/>
      <c r="D117" s="12"/>
      <c r="E117" s="14" t="s">
        <v>21</v>
      </c>
      <c r="F117" s="12"/>
      <c r="G117" s="12"/>
      <c r="H117" s="12"/>
      <c r="I117" s="12"/>
    </row>
    <row r="118" spans="1:16" x14ac:dyDescent="0.25">
      <c r="A118" s="12" t="s">
        <v>27</v>
      </c>
      <c r="B118" s="12"/>
      <c r="C118" s="12"/>
      <c r="D118" s="12"/>
      <c r="E118" s="19" t="s">
        <v>113</v>
      </c>
      <c r="F118" s="12"/>
      <c r="G118" s="12"/>
      <c r="H118" s="12"/>
      <c r="I118" s="12"/>
    </row>
    <row r="119" spans="1:16" x14ac:dyDescent="0.25">
      <c r="A119" s="12" t="s">
        <v>24</v>
      </c>
      <c r="B119" s="12"/>
      <c r="C119" s="12"/>
      <c r="D119" s="12"/>
      <c r="E119" s="14" t="s">
        <v>21</v>
      </c>
      <c r="F119" s="12"/>
      <c r="G119" s="12"/>
      <c r="H119" s="12"/>
      <c r="I119" s="12"/>
    </row>
    <row r="120" spans="1:16" x14ac:dyDescent="0.25">
      <c r="A120" s="12" t="s">
        <v>20</v>
      </c>
      <c r="B120" s="12">
        <v>28</v>
      </c>
      <c r="C120" s="13" t="s">
        <v>114</v>
      </c>
      <c r="D120" s="12" t="s">
        <v>21</v>
      </c>
      <c r="E120" s="14" t="s">
        <v>115</v>
      </c>
      <c r="F120" s="15" t="s">
        <v>25</v>
      </c>
      <c r="G120" s="16">
        <v>4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23</v>
      </c>
      <c r="B121" s="12"/>
      <c r="C121" s="12"/>
      <c r="D121" s="12"/>
      <c r="E121" s="14" t="s">
        <v>21</v>
      </c>
      <c r="F121" s="12"/>
      <c r="G121" s="12"/>
      <c r="H121" s="12"/>
      <c r="I121" s="12"/>
    </row>
    <row r="122" spans="1:16" x14ac:dyDescent="0.25">
      <c r="A122" s="12" t="s">
        <v>27</v>
      </c>
      <c r="B122" s="12"/>
      <c r="C122" s="12"/>
      <c r="D122" s="12"/>
      <c r="E122" s="19" t="s">
        <v>35</v>
      </c>
      <c r="F122" s="12"/>
      <c r="G122" s="12"/>
      <c r="H122" s="12"/>
      <c r="I122" s="12"/>
    </row>
    <row r="123" spans="1:16" x14ac:dyDescent="0.25">
      <c r="A123" s="12" t="s">
        <v>24</v>
      </c>
      <c r="B123" s="12"/>
      <c r="C123" s="12"/>
      <c r="D123" s="12"/>
      <c r="E123" s="14" t="s">
        <v>21</v>
      </c>
      <c r="F123" s="12"/>
      <c r="G123" s="12"/>
      <c r="H123" s="12"/>
      <c r="I123" s="12"/>
    </row>
    <row r="124" spans="1:16" ht="30" x14ac:dyDescent="0.25">
      <c r="A124" s="12" t="s">
        <v>20</v>
      </c>
      <c r="B124" s="12">
        <v>29</v>
      </c>
      <c r="C124" s="13" t="s">
        <v>116</v>
      </c>
      <c r="D124" s="12" t="s">
        <v>21</v>
      </c>
      <c r="E124" s="14" t="s">
        <v>117</v>
      </c>
      <c r="F124" s="15" t="s">
        <v>106</v>
      </c>
      <c r="G124" s="16">
        <v>2.4</v>
      </c>
      <c r="H124" s="17">
        <v>0</v>
      </c>
      <c r="I124" s="17">
        <f>ROUND(G124*H124,P4)</f>
        <v>0</v>
      </c>
      <c r="O124" s="18">
        <f>I124*0.21</f>
        <v>0</v>
      </c>
      <c r="P124">
        <v>3</v>
      </c>
    </row>
    <row r="125" spans="1:16" x14ac:dyDescent="0.25">
      <c r="A125" s="12" t="s">
        <v>23</v>
      </c>
      <c r="B125" s="12"/>
      <c r="C125" s="12"/>
      <c r="D125" s="12"/>
      <c r="E125" s="14" t="s">
        <v>21</v>
      </c>
      <c r="F125" s="12"/>
      <c r="G125" s="12"/>
      <c r="H125" s="12"/>
      <c r="I125" s="12"/>
    </row>
    <row r="126" spans="1:16" x14ac:dyDescent="0.25">
      <c r="A126" s="12" t="s">
        <v>27</v>
      </c>
      <c r="B126" s="12"/>
      <c r="C126" s="12"/>
      <c r="D126" s="12"/>
      <c r="E126" s="19" t="s">
        <v>118</v>
      </c>
      <c r="F126" s="12"/>
      <c r="G126" s="12"/>
      <c r="H126" s="12"/>
      <c r="I126" s="12"/>
    </row>
    <row r="127" spans="1:16" x14ac:dyDescent="0.25">
      <c r="A127" s="12" t="s">
        <v>24</v>
      </c>
      <c r="B127" s="12"/>
      <c r="C127" s="12"/>
      <c r="D127" s="12"/>
      <c r="E127" s="14" t="s">
        <v>21</v>
      </c>
      <c r="F127" s="12"/>
      <c r="G127" s="12"/>
      <c r="H127" s="12"/>
      <c r="I127" s="12"/>
    </row>
    <row r="128" spans="1:16" x14ac:dyDescent="0.25">
      <c r="A128" s="9" t="s">
        <v>19</v>
      </c>
      <c r="B128" s="9"/>
      <c r="C128" s="10" t="s">
        <v>119</v>
      </c>
      <c r="D128" s="9"/>
      <c r="E128" s="9" t="s">
        <v>120</v>
      </c>
      <c r="F128" s="9"/>
      <c r="G128" s="9"/>
      <c r="H128" s="9"/>
      <c r="I128" s="11">
        <f>SUMIFS(I129:I148,A129:A148,"P")</f>
        <v>0</v>
      </c>
    </row>
    <row r="129" spans="1:16" ht="30" x14ac:dyDescent="0.25">
      <c r="A129" s="12" t="s">
        <v>20</v>
      </c>
      <c r="B129" s="12">
        <v>30</v>
      </c>
      <c r="C129" s="13" t="s">
        <v>67</v>
      </c>
      <c r="D129" s="12" t="s">
        <v>21</v>
      </c>
      <c r="E129" s="14" t="s">
        <v>121</v>
      </c>
      <c r="F129" s="15" t="s">
        <v>22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23</v>
      </c>
      <c r="B130" s="12"/>
      <c r="C130" s="12"/>
      <c r="D130" s="12"/>
      <c r="E130" s="14" t="s">
        <v>21</v>
      </c>
      <c r="F130" s="12"/>
      <c r="G130" s="12"/>
      <c r="H130" s="12"/>
      <c r="I130" s="12"/>
    </row>
    <row r="131" spans="1:16" x14ac:dyDescent="0.25">
      <c r="A131" s="12" t="s">
        <v>27</v>
      </c>
      <c r="B131" s="12"/>
      <c r="C131" s="12"/>
      <c r="D131" s="12"/>
      <c r="E131" s="19" t="s">
        <v>30</v>
      </c>
      <c r="F131" s="12"/>
      <c r="G131" s="12"/>
      <c r="H131" s="12"/>
      <c r="I131" s="12"/>
    </row>
    <row r="132" spans="1:16" x14ac:dyDescent="0.25">
      <c r="A132" s="12" t="s">
        <v>24</v>
      </c>
      <c r="B132" s="12"/>
      <c r="C132" s="12"/>
      <c r="D132" s="12"/>
      <c r="E132" s="14" t="s">
        <v>21</v>
      </c>
      <c r="F132" s="12"/>
      <c r="G132" s="12"/>
      <c r="H132" s="12"/>
      <c r="I132" s="12"/>
    </row>
    <row r="133" spans="1:16" ht="30" x14ac:dyDescent="0.25">
      <c r="A133" s="12" t="s">
        <v>20</v>
      </c>
      <c r="B133" s="12">
        <v>31</v>
      </c>
      <c r="C133" s="13" t="s">
        <v>122</v>
      </c>
      <c r="D133" s="12" t="s">
        <v>21</v>
      </c>
      <c r="E133" s="14" t="s">
        <v>123</v>
      </c>
      <c r="F133" s="15" t="s">
        <v>28</v>
      </c>
      <c r="G133" s="16">
        <v>125</v>
      </c>
      <c r="H133" s="17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23</v>
      </c>
      <c r="B134" s="12"/>
      <c r="C134" s="12"/>
      <c r="D134" s="12"/>
      <c r="E134" s="14" t="s">
        <v>21</v>
      </c>
      <c r="F134" s="12"/>
      <c r="G134" s="12"/>
      <c r="H134" s="12"/>
      <c r="I134" s="12"/>
    </row>
    <row r="135" spans="1:16" x14ac:dyDescent="0.25">
      <c r="A135" s="12" t="s">
        <v>27</v>
      </c>
      <c r="B135" s="12"/>
      <c r="C135" s="12"/>
      <c r="D135" s="12"/>
      <c r="E135" s="19" t="s">
        <v>78</v>
      </c>
      <c r="F135" s="12"/>
      <c r="G135" s="12"/>
      <c r="H135" s="12"/>
      <c r="I135" s="12"/>
    </row>
    <row r="136" spans="1:16" x14ac:dyDescent="0.25">
      <c r="A136" s="12" t="s">
        <v>24</v>
      </c>
      <c r="B136" s="12"/>
      <c r="C136" s="12"/>
      <c r="D136" s="12"/>
      <c r="E136" s="14" t="s">
        <v>21</v>
      </c>
      <c r="F136" s="12"/>
      <c r="G136" s="12"/>
      <c r="H136" s="12"/>
      <c r="I136" s="12"/>
    </row>
    <row r="137" spans="1:16" x14ac:dyDescent="0.25">
      <c r="A137" s="12" t="s">
        <v>20</v>
      </c>
      <c r="B137" s="12">
        <v>32</v>
      </c>
      <c r="C137" s="13" t="s">
        <v>124</v>
      </c>
      <c r="D137" s="12" t="s">
        <v>21</v>
      </c>
      <c r="E137" s="14" t="s">
        <v>125</v>
      </c>
      <c r="F137" s="15" t="s">
        <v>28</v>
      </c>
      <c r="G137" s="16">
        <v>25</v>
      </c>
      <c r="H137" s="17">
        <v>0</v>
      </c>
      <c r="I137" s="17">
        <f>ROUND(G137*H137,P4)</f>
        <v>0</v>
      </c>
      <c r="O137" s="18">
        <f>I137*0.21</f>
        <v>0</v>
      </c>
      <c r="P137">
        <v>3</v>
      </c>
    </row>
    <row r="138" spans="1:16" x14ac:dyDescent="0.25">
      <c r="A138" s="12" t="s">
        <v>23</v>
      </c>
      <c r="B138" s="12"/>
      <c r="C138" s="12"/>
      <c r="D138" s="12"/>
      <c r="E138" s="14" t="s">
        <v>21</v>
      </c>
      <c r="F138" s="12"/>
      <c r="G138" s="12"/>
      <c r="H138" s="12"/>
      <c r="I138" s="12"/>
    </row>
    <row r="139" spans="1:16" x14ac:dyDescent="0.25">
      <c r="A139" s="12" t="s">
        <v>27</v>
      </c>
      <c r="B139" s="12"/>
      <c r="C139" s="12"/>
      <c r="D139" s="12"/>
      <c r="E139" s="19" t="s">
        <v>31</v>
      </c>
      <c r="F139" s="12"/>
      <c r="G139" s="12"/>
      <c r="H139" s="12"/>
      <c r="I139" s="12"/>
    </row>
    <row r="140" spans="1:16" x14ac:dyDescent="0.25">
      <c r="A140" s="12" t="s">
        <v>24</v>
      </c>
      <c r="B140" s="12"/>
      <c r="C140" s="12"/>
      <c r="D140" s="12"/>
      <c r="E140" s="14" t="s">
        <v>21</v>
      </c>
      <c r="F140" s="12"/>
      <c r="G140" s="12"/>
      <c r="H140" s="12"/>
      <c r="I140" s="12"/>
    </row>
    <row r="141" spans="1:16" ht="30" x14ac:dyDescent="0.25">
      <c r="A141" s="12" t="s">
        <v>20</v>
      </c>
      <c r="B141" s="12">
        <v>33</v>
      </c>
      <c r="C141" s="13" t="s">
        <v>126</v>
      </c>
      <c r="D141" s="12" t="s">
        <v>21</v>
      </c>
      <c r="E141" s="14" t="s">
        <v>127</v>
      </c>
      <c r="F141" s="15" t="s">
        <v>29</v>
      </c>
      <c r="G141" s="16">
        <v>47.387999999999998</v>
      </c>
      <c r="H141" s="17">
        <v>0</v>
      </c>
      <c r="I141" s="17">
        <f>ROUND(G141*H141,P4)</f>
        <v>0</v>
      </c>
      <c r="O141" s="18">
        <f>I141*0.21</f>
        <v>0</v>
      </c>
      <c r="P141">
        <v>3</v>
      </c>
    </row>
    <row r="142" spans="1:16" x14ac:dyDescent="0.25">
      <c r="A142" s="12" t="s">
        <v>23</v>
      </c>
      <c r="B142" s="12"/>
      <c r="C142" s="12"/>
      <c r="D142" s="12"/>
      <c r="E142" s="14" t="s">
        <v>21</v>
      </c>
      <c r="F142" s="12"/>
      <c r="G142" s="12"/>
      <c r="H142" s="12"/>
      <c r="I142" s="12"/>
    </row>
    <row r="143" spans="1:16" x14ac:dyDescent="0.25">
      <c r="A143" s="12" t="s">
        <v>27</v>
      </c>
      <c r="B143" s="12"/>
      <c r="C143" s="12"/>
      <c r="D143" s="12"/>
      <c r="E143" s="19" t="s">
        <v>128</v>
      </c>
      <c r="F143" s="12"/>
      <c r="G143" s="12"/>
      <c r="H143" s="12"/>
      <c r="I143" s="12"/>
    </row>
    <row r="144" spans="1:16" x14ac:dyDescent="0.25">
      <c r="A144" s="12" t="s">
        <v>24</v>
      </c>
      <c r="B144" s="12"/>
      <c r="C144" s="12"/>
      <c r="D144" s="12"/>
      <c r="E144" s="14" t="s">
        <v>21</v>
      </c>
      <c r="F144" s="12"/>
      <c r="G144" s="12"/>
      <c r="H144" s="12"/>
      <c r="I144" s="12"/>
    </row>
    <row r="145" spans="1:16" x14ac:dyDescent="0.25">
      <c r="A145" s="12" t="s">
        <v>20</v>
      </c>
      <c r="B145" s="12">
        <v>34</v>
      </c>
      <c r="C145" s="13" t="s">
        <v>129</v>
      </c>
      <c r="D145" s="12" t="s">
        <v>21</v>
      </c>
      <c r="E145" s="14" t="s">
        <v>130</v>
      </c>
      <c r="F145" s="15" t="s">
        <v>29</v>
      </c>
      <c r="G145" s="16">
        <v>47.387999999999998</v>
      </c>
      <c r="H145" s="17">
        <v>0</v>
      </c>
      <c r="I145" s="17">
        <f>ROUND(G145*H145,P4)</f>
        <v>0</v>
      </c>
      <c r="O145" s="18">
        <f>I145*0.21</f>
        <v>0</v>
      </c>
      <c r="P145">
        <v>3</v>
      </c>
    </row>
    <row r="146" spans="1:16" x14ac:dyDescent="0.25">
      <c r="A146" s="12" t="s">
        <v>23</v>
      </c>
      <c r="B146" s="12"/>
      <c r="C146" s="12"/>
      <c r="D146" s="12"/>
      <c r="E146" s="14" t="s">
        <v>21</v>
      </c>
      <c r="F146" s="12"/>
      <c r="G146" s="12"/>
      <c r="H146" s="12"/>
      <c r="I146" s="12"/>
    </row>
    <row r="147" spans="1:16" x14ac:dyDescent="0.25">
      <c r="A147" s="12" t="s">
        <v>27</v>
      </c>
      <c r="B147" s="12"/>
      <c r="C147" s="12"/>
      <c r="D147" s="12"/>
      <c r="E147" s="19" t="s">
        <v>128</v>
      </c>
      <c r="F147" s="12"/>
      <c r="G147" s="12"/>
      <c r="H147" s="12"/>
      <c r="I147" s="12"/>
    </row>
    <row r="148" spans="1:16" x14ac:dyDescent="0.25">
      <c r="A148" s="12" t="s">
        <v>24</v>
      </c>
      <c r="B148" s="12"/>
      <c r="C148" s="12"/>
      <c r="D148" s="12"/>
      <c r="E148" s="14" t="s">
        <v>21</v>
      </c>
      <c r="F148" s="12"/>
      <c r="G148" s="12"/>
      <c r="H148" s="12"/>
      <c r="I148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11-10-01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2023-04-19T05:13:43Z</dcterms:modified>
</cp:coreProperties>
</file>